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4800" yWindow="560" windowWidth="12960" windowHeight="1680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Feuil1!#REF!</definedName>
    <definedName name="longueur">Feuil1!#REF!</definedName>
    <definedName name="magnum">Feuil1!#REF!</definedName>
    <definedName name="uncif">Feuil1!#REF!</definedName>
    <definedName name="_xlnm.Print_Area">Feuil1!$N$1:$S$1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6" i="1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E16"/>
  <c r="E17"/>
  <c r="E18"/>
  <c r="E19"/>
  <c r="E20"/>
  <c r="E21"/>
  <c r="E22"/>
  <c r="E23"/>
  <c r="E24"/>
  <c r="E25"/>
  <c r="E26"/>
  <c r="E27"/>
  <c r="E28"/>
  <c r="D16"/>
  <c r="D17"/>
  <c r="D18"/>
  <c r="D19"/>
  <c r="D20"/>
  <c r="D21"/>
  <c r="D22"/>
  <c r="D23"/>
  <c r="D24"/>
  <c r="D25"/>
  <c r="D26"/>
  <c r="D27"/>
  <c r="D28"/>
  <c r="C28"/>
  <c r="C27"/>
  <c r="C26"/>
  <c r="C25"/>
  <c r="C24"/>
  <c r="C23"/>
  <c r="C22"/>
  <c r="C21"/>
  <c r="C20"/>
  <c r="C19"/>
  <c r="C18"/>
  <c r="C17"/>
  <c r="C16"/>
</calcChain>
</file>

<file path=xl/sharedStrings.xml><?xml version="1.0" encoding="utf-8"?>
<sst xmlns="http://schemas.openxmlformats.org/spreadsheetml/2006/main" count="13" uniqueCount="11">
  <si>
    <t>Tène III</t>
  </si>
  <si>
    <t>Log10(E.h.o)</t>
  </si>
  <si>
    <t>n=29</t>
  </si>
  <si>
    <t>Creil</t>
  </si>
  <si>
    <t>Tène finale</t>
  </si>
  <si>
    <t>Mourmelon 3</t>
  </si>
  <si>
    <t>Tène I</t>
  </si>
  <si>
    <t>Compiègne 1</t>
  </si>
  <si>
    <t>Beauvais 8'</t>
  </si>
  <si>
    <t>Beauvais 8''</t>
  </si>
  <si>
    <t>Mule ?</t>
    <phoneticPr fontId="2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</si>
</sst>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9"/>
      <name val="Geneva"/>
    </font>
    <font>
      <sz val="9"/>
      <color indexed="10"/>
      <name val="Genev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16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0" xfId="0" applyFont="1" applyAlignment="1">
      <alignment vertical="top"/>
    </xf>
    <xf numFmtId="165" fontId="1" fillId="0" borderId="0" xfId="0" applyNumberFormat="1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165" fontId="0" fillId="0" borderId="0" xfId="0" applyNumberFormat="1" applyAlignment="1">
      <alignment horizontal="left"/>
    </xf>
    <xf numFmtId="165" fontId="0" fillId="0" borderId="0" xfId="0" applyNumberFormat="1" applyAlignment="1"/>
    <xf numFmtId="0" fontId="0" fillId="0" borderId="0" xfId="0" applyAlignment="1">
      <alignment horizontal="right" vertical="top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35204207941989"/>
          <c:y val="0.0896864423155349"/>
          <c:w val="0.571429105264256"/>
          <c:h val="0.75785043756627"/>
        </c:manualLayout>
      </c:layout>
      <c:lineChart>
        <c:grouping val="standard"/>
        <c:ser>
          <c:idx val="1"/>
          <c:order val="0"/>
          <c:tx>
            <c:strRef>
              <c:f>Feuil1!$C$16</c:f>
              <c:strCache>
                <c:ptCount val="1"/>
                <c:pt idx="0">
                  <c:v>Creil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Feuil1!$C$17:$C$26</c:f>
              <c:numCache>
                <c:formatCode>0.000</c:formatCode>
                <c:ptCount val="10"/>
                <c:pt idx="0">
                  <c:v>0.0097202627926416</c:v>
                </c:pt>
                <c:pt idx="1">
                  <c:v>0.0816216364174313</c:v>
                </c:pt>
                <c:pt idx="2">
                  <c:v>0.0327159182493888</c:v>
                </c:pt>
                <c:pt idx="3">
                  <c:v>0.0245417801742875</c:v>
                </c:pt>
                <c:pt idx="4">
                  <c:v>0.0766800374074212</c:v>
                </c:pt>
                <c:pt idx="5">
                  <c:v>0.0649214839154186</c:v>
                </c:pt>
                <c:pt idx="6">
                  <c:v>0.0674407129082819</c:v>
                </c:pt>
                <c:pt idx="7">
                  <c:v>0.0604402471149312</c:v>
                </c:pt>
                <c:pt idx="8">
                  <c:v>0.0490361340847174</c:v>
                </c:pt>
                <c:pt idx="9">
                  <c:v>0.0504301600678632</c:v>
                </c:pt>
              </c:numCache>
            </c:numRef>
          </c:val>
        </c:ser>
        <c:ser>
          <c:idx val="2"/>
          <c:order val="1"/>
          <c:tx>
            <c:strRef>
              <c:f>Feuil1!$D$16</c:f>
              <c:strCache>
                <c:ptCount val="1"/>
                <c:pt idx="0">
                  <c:v>Mourmelon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Feuil1!$D$17:$D$26</c:f>
              <c:numCache>
                <c:formatCode>0.000</c:formatCode>
                <c:ptCount val="10"/>
                <c:pt idx="0">
                  <c:v>0.0352166498774902</c:v>
                </c:pt>
                <c:pt idx="1">
                  <c:v>0.0747822118871257</c:v>
                </c:pt>
                <c:pt idx="2">
                  <c:v>0.0689280909038337</c:v>
                </c:pt>
                <c:pt idx="3">
                  <c:v>0.0702992707349626</c:v>
                </c:pt>
                <c:pt idx="4">
                  <c:v>0.0628917529217878</c:v>
                </c:pt>
                <c:pt idx="5">
                  <c:v>0.0838068280757924</c:v>
                </c:pt>
                <c:pt idx="6">
                  <c:v>0.104424279161452</c:v>
                </c:pt>
                <c:pt idx="7">
                  <c:v>0.0730293744229518</c:v>
                </c:pt>
                <c:pt idx="8">
                  <c:v>0.0648304012679492</c:v>
                </c:pt>
                <c:pt idx="9">
                  <c:v>0.0651534168885694</c:v>
                </c:pt>
              </c:numCache>
            </c:numRef>
          </c:val>
        </c:ser>
        <c:ser>
          <c:idx val="0"/>
          <c:order val="2"/>
          <c:tx>
            <c:strRef>
              <c:f>Feuil1!$E$16</c:f>
              <c:strCache>
                <c:ptCount val="1"/>
                <c:pt idx="0">
                  <c:v>Compiègne 1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Feuil1!$E$17:$E$26</c:f>
              <c:numCache>
                <c:formatCode>0.000</c:formatCode>
                <c:ptCount val="10"/>
                <c:pt idx="0">
                  <c:v>0.042769787767936</c:v>
                </c:pt>
                <c:pt idx="1">
                  <c:v>0.0816216364174313</c:v>
                </c:pt>
                <c:pt idx="2">
                  <c:v>0.0942339561686038</c:v>
                </c:pt>
                <c:pt idx="3">
                  <c:v>0.0788994424968801</c:v>
                </c:pt>
                <c:pt idx="4">
                  <c:v>0.0766800374074212</c:v>
                </c:pt>
                <c:pt idx="5">
                  <c:v>0.0791619230300289</c:v>
                </c:pt>
                <c:pt idx="6">
                  <c:v>0.104424279161452</c:v>
                </c:pt>
                <c:pt idx="7">
                  <c:v>0.0971630541396711</c:v>
                </c:pt>
                <c:pt idx="8">
                  <c:v>0.0800703678246861</c:v>
                </c:pt>
                <c:pt idx="9">
                  <c:v>0.072332001515693</c:v>
                </c:pt>
              </c:numCache>
            </c:numRef>
          </c:val>
        </c:ser>
        <c:ser>
          <c:idx val="3"/>
          <c:order val="3"/>
          <c:tx>
            <c:strRef>
              <c:f>Feuil1!$F$16</c:f>
              <c:strCache>
                <c:ptCount val="1"/>
                <c:pt idx="0">
                  <c:v>Beauvais 8'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Feuil1!$F$17:$F$26</c:f>
              <c:numCache>
                <c:formatCode>0.000</c:formatCode>
                <c:ptCount val="10"/>
                <c:pt idx="0">
                  <c:v>0.031390242024437</c:v>
                </c:pt>
                <c:pt idx="1">
                  <c:v>0.101516465134371</c:v>
                </c:pt>
                <c:pt idx="2">
                  <c:v>0.110320776062059</c:v>
                </c:pt>
                <c:pt idx="3">
                  <c:v>0.087332610033743</c:v>
                </c:pt>
                <c:pt idx="4">
                  <c:v>0.0698406128771156</c:v>
                </c:pt>
                <c:pt idx="5">
                  <c:v>0.0974507087423386</c:v>
                </c:pt>
                <c:pt idx="6">
                  <c:v>0.113198203468957</c:v>
                </c:pt>
                <c:pt idx="7">
                  <c:v>0.0912541945291507</c:v>
                </c:pt>
                <c:pt idx="8">
                  <c:v>0.0800703678246861</c:v>
                </c:pt>
                <c:pt idx="9">
                  <c:v>0.0651534168885694</c:v>
                </c:pt>
              </c:numCache>
            </c:numRef>
          </c:val>
        </c:ser>
        <c:ser>
          <c:idx val="4"/>
          <c:order val="4"/>
          <c:tx>
            <c:strRef>
              <c:f>Feuil1!$G$16</c:f>
              <c:strCache>
                <c:ptCount val="1"/>
                <c:pt idx="0">
                  <c:v>Beauvais 8''</c:v>
                </c:pt>
              </c:strCache>
            </c:strRef>
          </c:tx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Feuil1!$G$17:$G$26</c:f>
              <c:numCache>
                <c:formatCode>0.000</c:formatCode>
                <c:ptCount val="10"/>
                <c:pt idx="0">
                  <c:v>0.0520301488871402</c:v>
                </c:pt>
                <c:pt idx="1">
                  <c:v>0.120539702447801</c:v>
                </c:pt>
                <c:pt idx="2">
                  <c:v>0.0859614302026139</c:v>
                </c:pt>
                <c:pt idx="3">
                  <c:v>0.0956051359997327</c:v>
                </c:pt>
                <c:pt idx="4">
                  <c:v>0.0900439989654027</c:v>
                </c:pt>
                <c:pt idx="5">
                  <c:v>0.115000348258736</c:v>
                </c:pt>
                <c:pt idx="6">
                  <c:v>0.113198203468957</c:v>
                </c:pt>
                <c:pt idx="7">
                  <c:v>0.102992597800395</c:v>
                </c:pt>
                <c:pt idx="8">
                  <c:v>0.0800703678246861</c:v>
                </c:pt>
                <c:pt idx="9">
                  <c:v>0.072332001515693</c:v>
                </c:pt>
              </c:numCache>
            </c:numRef>
          </c:val>
        </c:ser>
        <c:marker val="1"/>
        <c:axId val="277831480"/>
        <c:axId val="277827624"/>
      </c:lineChart>
      <c:catAx>
        <c:axId val="2778314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7827624"/>
        <c:crosses val="autoZero"/>
        <c:auto val="1"/>
        <c:lblAlgn val="ctr"/>
        <c:lblOffset val="100"/>
        <c:tickLblSkip val="1"/>
        <c:tickMarkSkip val="1"/>
      </c:catAx>
      <c:valAx>
        <c:axId val="277827624"/>
        <c:scaling>
          <c:orientation val="minMax"/>
          <c:max val="0.2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7831480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7449677867978"/>
          <c:y val="0.152466951936409"/>
          <c:w val="0.209814398200225"/>
          <c:h val="0.43605875498746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30</xdr:row>
      <xdr:rowOff>12700</xdr:rowOff>
    </xdr:from>
    <xdr:to>
      <xdr:col>8</xdr:col>
      <xdr:colOff>152400</xdr:colOff>
      <xdr:row>50</xdr:row>
      <xdr:rowOff>101600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V28"/>
  <sheetViews>
    <sheetView tabSelected="1" workbookViewId="0">
      <selection activeCell="A3" sqref="A3:A28"/>
    </sheetView>
  </sheetViews>
  <sheetFormatPr baseColWidth="10" defaultColWidth="10.83203125" defaultRowHeight="13"/>
  <cols>
    <col min="2" max="2" width="5.83203125" style="1" customWidth="1"/>
    <col min="3" max="3" width="9.83203125" style="1" customWidth="1"/>
    <col min="4" max="6" width="9.83203125" customWidth="1"/>
    <col min="7" max="7" width="11" style="1" customWidth="1"/>
    <col min="8" max="8" width="11.33203125" style="1" customWidth="1"/>
    <col min="9" max="9" width="11.33203125" customWidth="1"/>
    <col min="10" max="10" width="9.83203125" customWidth="1"/>
    <col min="11" max="11" width="11.1640625" customWidth="1"/>
    <col min="12" max="12" width="10.33203125" style="1" customWidth="1"/>
    <col min="13" max="15" width="9.83203125" customWidth="1"/>
  </cols>
  <sheetData>
    <row r="1" spans="1:22" s="4" customFormat="1">
      <c r="A1" s="16"/>
      <c r="B1" s="2"/>
      <c r="C1" s="15" t="s">
        <v>10</v>
      </c>
      <c r="D1" s="15"/>
      <c r="E1" s="17"/>
      <c r="F1" s="15"/>
      <c r="G1" s="15"/>
      <c r="H1" s="15"/>
      <c r="I1" s="2"/>
      <c r="J1" s="17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2" customFormat="1">
      <c r="C2" s="2" t="s">
        <v>0</v>
      </c>
      <c r="D2" s="2" t="s">
        <v>4</v>
      </c>
      <c r="E2" s="2" t="s">
        <v>6</v>
      </c>
      <c r="F2" s="2" t="s">
        <v>0</v>
      </c>
      <c r="G2" s="2" t="s">
        <v>0</v>
      </c>
    </row>
    <row r="3" spans="1:22" s="2" customFormat="1">
      <c r="A3" s="8" t="s">
        <v>2</v>
      </c>
      <c r="C3" s="2" t="s">
        <v>3</v>
      </c>
      <c r="D3" s="2" t="s">
        <v>5</v>
      </c>
      <c r="E3" s="2" t="s">
        <v>7</v>
      </c>
      <c r="F3" s="2" t="s">
        <v>8</v>
      </c>
      <c r="G3" s="2" t="s">
        <v>9</v>
      </c>
    </row>
    <row r="4" spans="1:22">
      <c r="A4" s="9">
        <v>210.2413793103448</v>
      </c>
      <c r="B4" s="1">
        <v>1</v>
      </c>
      <c r="C4" s="7">
        <v>215</v>
      </c>
      <c r="D4" s="7">
        <v>228</v>
      </c>
      <c r="E4" s="6">
        <v>232</v>
      </c>
      <c r="F4" s="7">
        <v>226</v>
      </c>
      <c r="G4" s="7">
        <v>237</v>
      </c>
      <c r="H4" s="13"/>
      <c r="I4" s="13"/>
      <c r="J4" s="6"/>
      <c r="K4" s="7"/>
      <c r="L4" s="7"/>
      <c r="M4" s="7"/>
    </row>
    <row r="5" spans="1:22">
      <c r="A5" s="9">
        <v>26.517241379310338</v>
      </c>
      <c r="B5" s="1">
        <v>3</v>
      </c>
      <c r="C5" s="7">
        <v>32</v>
      </c>
      <c r="D5" s="7">
        <v>31.5</v>
      </c>
      <c r="E5" s="6">
        <v>32</v>
      </c>
      <c r="F5" s="7">
        <v>33.5</v>
      </c>
      <c r="G5" s="7">
        <v>35</v>
      </c>
      <c r="H5" s="13"/>
      <c r="I5" s="13"/>
      <c r="J5" s="6"/>
      <c r="K5" s="7"/>
      <c r="L5" s="7"/>
      <c r="M5" s="7"/>
    </row>
    <row r="6" spans="1:22">
      <c r="A6" s="9">
        <v>21.331034482758625</v>
      </c>
      <c r="B6" s="1">
        <v>4</v>
      </c>
      <c r="C6" s="7">
        <v>23</v>
      </c>
      <c r="D6" s="7">
        <v>25</v>
      </c>
      <c r="E6" s="6">
        <v>26.5</v>
      </c>
      <c r="F6" s="7">
        <v>27.5</v>
      </c>
      <c r="G6" s="7">
        <v>26</v>
      </c>
      <c r="H6" s="13"/>
      <c r="I6" s="13"/>
      <c r="J6" s="6"/>
      <c r="K6" s="7"/>
      <c r="L6" s="7"/>
      <c r="M6" s="7"/>
    </row>
    <row r="7" spans="1:22">
      <c r="A7" s="9">
        <v>42.527586206896537</v>
      </c>
      <c r="B7" s="1">
        <v>5</v>
      </c>
      <c r="C7" s="7">
        <v>45</v>
      </c>
      <c r="D7" s="7">
        <v>50</v>
      </c>
      <c r="E7" s="6">
        <v>51</v>
      </c>
      <c r="F7" s="7">
        <v>52</v>
      </c>
      <c r="G7" s="7">
        <v>53</v>
      </c>
      <c r="H7" s="13"/>
      <c r="I7" s="13"/>
      <c r="J7" s="6"/>
      <c r="K7" s="7"/>
      <c r="L7" s="7"/>
      <c r="M7" s="7"/>
    </row>
    <row r="8" spans="1:22">
      <c r="A8" s="9">
        <v>26.820689655172409</v>
      </c>
      <c r="B8" s="1">
        <v>6</v>
      </c>
      <c r="C8" s="7">
        <v>32</v>
      </c>
      <c r="D8" s="7">
        <v>31</v>
      </c>
      <c r="E8" s="6">
        <v>32</v>
      </c>
      <c r="F8" s="7">
        <v>31.5</v>
      </c>
      <c r="G8" s="7">
        <v>33</v>
      </c>
      <c r="H8" s="13"/>
      <c r="I8" s="13"/>
      <c r="J8" s="6"/>
      <c r="K8" s="7"/>
      <c r="L8" s="7"/>
      <c r="M8" s="7"/>
    </row>
    <row r="9" spans="1:22">
      <c r="A9" s="9">
        <v>38.751724137931028</v>
      </c>
      <c r="B9" s="1">
        <v>10</v>
      </c>
      <c r="C9" s="7">
        <v>45</v>
      </c>
      <c r="D9" s="7">
        <v>47</v>
      </c>
      <c r="E9" s="6">
        <v>46.5</v>
      </c>
      <c r="F9" s="7">
        <v>48.5</v>
      </c>
      <c r="G9" s="7">
        <v>50.5</v>
      </c>
      <c r="H9" s="13"/>
      <c r="I9" s="13"/>
      <c r="J9" s="14"/>
      <c r="K9" s="7"/>
      <c r="L9" s="7"/>
      <c r="M9" s="7"/>
    </row>
    <row r="10" spans="1:22">
      <c r="A10" s="9">
        <v>38.527586206896544</v>
      </c>
      <c r="B10" s="1">
        <v>11</v>
      </c>
      <c r="C10" s="7">
        <v>45</v>
      </c>
      <c r="D10" s="7">
        <v>49</v>
      </c>
      <c r="E10" s="6">
        <v>49</v>
      </c>
      <c r="F10" s="7">
        <v>50</v>
      </c>
      <c r="G10" s="7">
        <v>50</v>
      </c>
      <c r="H10" s="13"/>
      <c r="I10" s="13"/>
      <c r="J10" s="14"/>
      <c r="K10" s="7"/>
      <c r="L10" s="7"/>
      <c r="M10" s="7"/>
    </row>
    <row r="11" spans="1:22">
      <c r="A11" s="9">
        <v>29.582758620689649</v>
      </c>
      <c r="B11" s="1">
        <v>12</v>
      </c>
      <c r="C11" s="7">
        <v>34</v>
      </c>
      <c r="D11" s="7">
        <v>35</v>
      </c>
      <c r="E11" s="6">
        <v>37</v>
      </c>
      <c r="F11" s="7">
        <v>36.5</v>
      </c>
      <c r="G11" s="7">
        <v>37.5</v>
      </c>
      <c r="H11" s="13"/>
      <c r="I11" s="13"/>
      <c r="J11" s="6"/>
      <c r="K11" s="7"/>
      <c r="L11" s="7"/>
      <c r="M11" s="7"/>
    </row>
    <row r="12" spans="1:22">
      <c r="A12" s="9">
        <v>24.11724137931035</v>
      </c>
      <c r="B12" s="1">
        <v>13</v>
      </c>
      <c r="C12" s="7">
        <v>27</v>
      </c>
      <c r="D12" s="7">
        <v>28</v>
      </c>
      <c r="E12" s="6">
        <v>29</v>
      </c>
      <c r="F12" s="7">
        <v>29</v>
      </c>
      <c r="G12" s="7">
        <v>29</v>
      </c>
      <c r="H12" s="13"/>
      <c r="I12" s="13"/>
      <c r="J12" s="6"/>
      <c r="K12" s="7"/>
      <c r="L12" s="7"/>
      <c r="M12" s="7"/>
    </row>
    <row r="13" spans="1:22">
      <c r="A13" s="9">
        <v>25.820689655172409</v>
      </c>
      <c r="B13" s="1">
        <v>14</v>
      </c>
      <c r="C13" s="7">
        <v>29</v>
      </c>
      <c r="D13" s="7">
        <v>30</v>
      </c>
      <c r="E13" s="6">
        <v>30.5</v>
      </c>
      <c r="F13" s="7">
        <v>30</v>
      </c>
      <c r="G13" s="7">
        <v>30.5</v>
      </c>
      <c r="H13" s="13"/>
      <c r="I13" s="13"/>
      <c r="J13" s="6"/>
      <c r="K13" s="7"/>
      <c r="L13" s="7"/>
      <c r="M13" s="7"/>
    </row>
    <row r="14" spans="1:22">
      <c r="A14" s="9">
        <v>33.948275862068975</v>
      </c>
      <c r="B14" s="1">
        <v>7</v>
      </c>
      <c r="C14" s="7">
        <v>36</v>
      </c>
      <c r="D14" s="7">
        <v>38</v>
      </c>
      <c r="E14" s="6">
        <v>42</v>
      </c>
      <c r="F14" s="7">
        <v>44</v>
      </c>
      <c r="G14" s="7">
        <v>41.5</v>
      </c>
      <c r="H14" s="13"/>
      <c r="I14" s="13"/>
      <c r="J14" s="6"/>
      <c r="K14" s="7"/>
      <c r="L14" s="7"/>
      <c r="M14" s="7"/>
    </row>
    <row r="15" spans="1:22">
      <c r="A15" s="9">
        <v>12.372413793103451</v>
      </c>
      <c r="B15" s="1">
        <v>8</v>
      </c>
      <c r="C15" s="7">
        <v>16</v>
      </c>
      <c r="D15" s="7">
        <v>16</v>
      </c>
      <c r="E15" s="6">
        <v>14</v>
      </c>
      <c r="F15" s="7">
        <v>14</v>
      </c>
      <c r="G15" s="7">
        <v>15</v>
      </c>
      <c r="H15" s="13"/>
      <c r="I15" s="13"/>
      <c r="J15" s="6"/>
      <c r="K15" s="7"/>
      <c r="L15" s="7"/>
      <c r="M15" s="7"/>
    </row>
    <row r="16" spans="1:22" s="4" customFormat="1">
      <c r="A16" s="10" t="s">
        <v>1</v>
      </c>
      <c r="B16" s="2"/>
      <c r="C16" s="12" t="str">
        <f t="shared" ref="C16" si="0">C3</f>
        <v>Creil</v>
      </c>
      <c r="D16" s="12" t="str">
        <f t="shared" ref="D16:E16" si="1">D3</f>
        <v>Mourmelon 3</v>
      </c>
      <c r="E16" s="12" t="str">
        <f t="shared" si="1"/>
        <v>Compiègne 1</v>
      </c>
      <c r="F16" s="12" t="str">
        <f t="shared" ref="F16:G16" si="2">F3</f>
        <v>Beauvais 8'</v>
      </c>
      <c r="G16" s="12" t="str">
        <f t="shared" si="2"/>
        <v>Beauvais 8''</v>
      </c>
      <c r="H16" s="12"/>
      <c r="I16" s="12"/>
      <c r="J16" s="12"/>
      <c r="K16" s="12"/>
      <c r="L16" s="12"/>
      <c r="M16" s="12"/>
    </row>
    <row r="17" spans="1:17">
      <c r="A17" s="11">
        <v>2.3227181971229638</v>
      </c>
      <c r="B17" s="1">
        <v>1</v>
      </c>
      <c r="C17" s="5">
        <f t="shared" ref="C17:C28" si="3">LOG10(C4)-$A17</f>
        <v>9.7202627926415985E-3</v>
      </c>
      <c r="D17" s="5">
        <f t="shared" ref="D17:E17" si="4">LOG10(D4)-$A17</f>
        <v>3.521664987749018E-2</v>
      </c>
      <c r="E17" s="5">
        <f t="shared" si="4"/>
        <v>4.2769787767936052E-2</v>
      </c>
      <c r="F17" s="5">
        <f t="shared" ref="F17:G17" si="5">LOG10(F4)-$A17</f>
        <v>3.1390242024436965E-2</v>
      </c>
      <c r="G17" s="5">
        <f t="shared" si="5"/>
        <v>5.2030148887140193E-2</v>
      </c>
      <c r="H17" s="5"/>
      <c r="I17" s="5"/>
      <c r="J17" s="5"/>
      <c r="K17" s="5"/>
      <c r="L17" s="5"/>
      <c r="M17" s="5"/>
      <c r="N17" s="3"/>
      <c r="O17" s="3"/>
      <c r="P17" s="3"/>
      <c r="Q17" s="3"/>
    </row>
    <row r="18" spans="1:17">
      <c r="A18" s="11">
        <v>1.4235283419024747</v>
      </c>
      <c r="B18" s="1">
        <v>3</v>
      </c>
      <c r="C18" s="5">
        <f t="shared" si="3"/>
        <v>8.1621636417431365E-2</v>
      </c>
      <c r="D18" s="5">
        <f t="shared" ref="D18:E18" si="6">LOG10(D5)-$A18</f>
        <v>7.4782211887125749E-2</v>
      </c>
      <c r="E18" s="5">
        <f t="shared" si="6"/>
        <v>8.1621636417431365E-2</v>
      </c>
      <c r="F18" s="5">
        <f t="shared" ref="F18:G18" si="7">LOG10(F5)-$A18</f>
        <v>0.10151646513437051</v>
      </c>
      <c r="G18" s="5">
        <f t="shared" si="7"/>
        <v>0.12053970244780099</v>
      </c>
      <c r="H18" s="5"/>
      <c r="I18" s="5"/>
      <c r="J18" s="5"/>
      <c r="K18" s="5"/>
      <c r="L18" s="5"/>
      <c r="M18" s="5"/>
      <c r="N18" s="3"/>
      <c r="O18" s="3"/>
      <c r="P18" s="3"/>
      <c r="Q18" s="3"/>
    </row>
    <row r="19" spans="1:17">
      <c r="A19" s="11">
        <v>1.329011917768204</v>
      </c>
      <c r="B19" s="1">
        <v>4</v>
      </c>
      <c r="C19" s="5">
        <f t="shared" si="3"/>
        <v>3.2715918249388798E-2</v>
      </c>
      <c r="D19" s="5">
        <f t="shared" ref="D19:E19" si="8">LOG10(D6)-$A19</f>
        <v>6.8928090903833672E-2</v>
      </c>
      <c r="E19" s="5">
        <f t="shared" si="8"/>
        <v>9.4233956168603861E-2</v>
      </c>
      <c r="F19" s="5">
        <f t="shared" ref="F19:G19" si="9">LOG10(F6)-$A19</f>
        <v>0.11032077606205859</v>
      </c>
      <c r="G19" s="5">
        <f t="shared" si="9"/>
        <v>8.5961430202613931E-2</v>
      </c>
      <c r="H19" s="5"/>
      <c r="I19" s="5"/>
      <c r="J19" s="5"/>
      <c r="K19" s="5"/>
      <c r="L19" s="5"/>
      <c r="M19" s="5"/>
      <c r="N19" s="3"/>
      <c r="O19" s="3"/>
      <c r="P19" s="3"/>
      <c r="Q19" s="3"/>
    </row>
    <row r="20" spans="1:17">
      <c r="A20" s="11">
        <v>1.6286707336010562</v>
      </c>
      <c r="B20" s="1">
        <v>5</v>
      </c>
      <c r="C20" s="5">
        <f t="shared" si="3"/>
        <v>2.4541780174287542E-2</v>
      </c>
      <c r="D20" s="5">
        <f t="shared" ref="D20:E20" si="10">LOG10(D7)-$A20</f>
        <v>7.029927073496256E-2</v>
      </c>
      <c r="E20" s="5">
        <f t="shared" si="10"/>
        <v>7.8899442496880079E-2</v>
      </c>
      <c r="F20" s="5">
        <f t="shared" ref="F20:G20" si="11">LOG10(F7)-$A20</f>
        <v>8.7332610033743041E-2</v>
      </c>
      <c r="G20" s="5">
        <f t="shared" si="11"/>
        <v>9.5605135999732749E-2</v>
      </c>
      <c r="H20" s="5"/>
      <c r="I20" s="5"/>
      <c r="J20" s="5"/>
      <c r="K20" s="5"/>
      <c r="L20" s="5"/>
      <c r="M20" s="5"/>
      <c r="N20" s="3"/>
      <c r="O20" s="3"/>
      <c r="P20" s="3"/>
      <c r="Q20" s="3"/>
    </row>
    <row r="21" spans="1:17">
      <c r="A21" s="11">
        <v>1.4284699409124848</v>
      </c>
      <c r="B21" s="1">
        <v>6</v>
      </c>
      <c r="C21" s="5">
        <f t="shared" si="3"/>
        <v>7.6680037407421242E-2</v>
      </c>
      <c r="D21" s="5">
        <f t="shared" ref="D21:E21" si="12">LOG10(D8)-$A21</f>
        <v>6.2891752921787836E-2</v>
      </c>
      <c r="E21" s="5">
        <f t="shared" si="12"/>
        <v>7.6680037407421242E-2</v>
      </c>
      <c r="F21" s="5">
        <f t="shared" ref="F21:G21" si="13">LOG10(F8)-$A21</f>
        <v>6.9840612877115626E-2</v>
      </c>
      <c r="G21" s="5">
        <f t="shared" si="13"/>
        <v>9.0043998965402716E-2</v>
      </c>
      <c r="H21" s="5"/>
      <c r="I21" s="5"/>
      <c r="J21" s="5"/>
      <c r="K21" s="5"/>
      <c r="L21" s="5"/>
      <c r="M21" s="5"/>
      <c r="N21" s="3"/>
      <c r="O21" s="3"/>
      <c r="P21" s="3"/>
      <c r="Q21" s="3"/>
    </row>
    <row r="22" spans="1:17">
      <c r="A22" s="11">
        <v>1.5882910298599251</v>
      </c>
      <c r="B22" s="1">
        <v>10</v>
      </c>
      <c r="C22" s="5">
        <f t="shared" si="3"/>
        <v>6.4921483915418632E-2</v>
      </c>
      <c r="D22" s="5">
        <f t="shared" ref="D22:E22" si="14">LOG10(D9)-$A22</f>
        <v>8.3806828075792428E-2</v>
      </c>
      <c r="E22" s="5">
        <f t="shared" si="14"/>
        <v>7.9161923030028891E-2</v>
      </c>
      <c r="F22" s="5">
        <f t="shared" ref="F22:G22" si="15">LOG10(F9)-$A22</f>
        <v>9.7450708742338632E-2</v>
      </c>
      <c r="G22" s="5">
        <f t="shared" si="15"/>
        <v>0.11500034825873628</v>
      </c>
      <c r="H22" s="5"/>
      <c r="I22" s="5"/>
      <c r="J22" s="5"/>
      <c r="K22" s="5"/>
      <c r="L22" s="5"/>
      <c r="M22" s="5"/>
      <c r="N22" s="3"/>
      <c r="O22" s="3"/>
      <c r="P22" s="3"/>
      <c r="Q22" s="3"/>
    </row>
    <row r="23" spans="1:17">
      <c r="A23" s="11">
        <v>1.5857718008670618</v>
      </c>
      <c r="B23" s="1">
        <v>11</v>
      </c>
      <c r="C23" s="5">
        <f t="shared" si="3"/>
        <v>6.7440712908281908E-2</v>
      </c>
      <c r="D23" s="5">
        <f t="shared" ref="D23:E23" si="16">LOG10(D10)-$A23</f>
        <v>0.10442427916145181</v>
      </c>
      <c r="E23" s="5">
        <f t="shared" si="16"/>
        <v>0.10442427916145181</v>
      </c>
      <c r="F23" s="5">
        <f t="shared" ref="F23:G23" si="17">LOG10(F10)-$A23</f>
        <v>0.11319820346895693</v>
      </c>
      <c r="G23" s="5">
        <f t="shared" si="17"/>
        <v>0.11319820346895693</v>
      </c>
      <c r="H23" s="5"/>
      <c r="I23" s="5"/>
      <c r="J23" s="5"/>
      <c r="K23" s="5"/>
      <c r="L23" s="5"/>
      <c r="M23" s="5"/>
      <c r="N23" s="3"/>
      <c r="O23" s="3"/>
      <c r="P23" s="3"/>
      <c r="Q23" s="3"/>
    </row>
    <row r="24" spans="1:17">
      <c r="A24" s="11">
        <v>1.4710386699273239</v>
      </c>
      <c r="B24" s="1">
        <v>12</v>
      </c>
      <c r="C24" s="5">
        <f t="shared" si="3"/>
        <v>6.0440247114931234E-2</v>
      </c>
      <c r="D24" s="5">
        <f t="shared" ref="D24:E24" si="18">LOG10(D11)-$A24</f>
        <v>7.3029374422951765E-2</v>
      </c>
      <c r="E24" s="5">
        <f t="shared" si="18"/>
        <v>9.7163054139671079E-2</v>
      </c>
      <c r="F24" s="5">
        <f t="shared" ref="F24:G24" si="19">LOG10(F11)-$A24</f>
        <v>9.1254194529150734E-2</v>
      </c>
      <c r="G24" s="5">
        <f t="shared" si="19"/>
        <v>0.10299259780039494</v>
      </c>
      <c r="H24" s="5"/>
      <c r="I24" s="5"/>
      <c r="J24" s="5"/>
      <c r="K24" s="5"/>
      <c r="L24" s="5"/>
      <c r="M24" s="5"/>
      <c r="N24" s="3"/>
      <c r="O24" s="3"/>
      <c r="P24" s="3"/>
      <c r="Q24" s="3"/>
    </row>
    <row r="25" spans="1:17">
      <c r="A25" s="11">
        <v>1.38232763007427</v>
      </c>
      <c r="B25" s="1">
        <v>13</v>
      </c>
      <c r="C25" s="5">
        <f t="shared" si="3"/>
        <v>4.9036134084717409E-2</v>
      </c>
      <c r="D25" s="5">
        <f t="shared" ref="D25:E25" si="20">LOG10(D12)-$A25</f>
        <v>6.4830401267949256E-2</v>
      </c>
      <c r="E25" s="5">
        <f t="shared" si="20"/>
        <v>8.0070367824686128E-2</v>
      </c>
      <c r="F25" s="5">
        <f t="shared" ref="F25:G25" si="21">LOG10(F12)-$A25</f>
        <v>8.0070367824686128E-2</v>
      </c>
      <c r="G25" s="5">
        <f t="shared" si="21"/>
        <v>8.0070367824686128E-2</v>
      </c>
      <c r="H25" s="5"/>
      <c r="I25" s="5"/>
      <c r="J25" s="5"/>
      <c r="K25" s="5"/>
      <c r="L25" s="5"/>
      <c r="M25" s="5"/>
      <c r="N25" s="3"/>
      <c r="O25" s="3"/>
      <c r="P25" s="3"/>
      <c r="Q25" s="3"/>
    </row>
    <row r="26" spans="1:17">
      <c r="A26" s="11">
        <v>1.4119678378310929</v>
      </c>
      <c r="B26" s="1">
        <v>14</v>
      </c>
      <c r="C26" s="5">
        <f t="shared" si="3"/>
        <v>5.0430160067863161E-2</v>
      </c>
      <c r="D26" s="5">
        <f t="shared" ref="D26:E26" si="22">LOG10(D13)-$A26</f>
        <v>6.515341688856946E-2</v>
      </c>
      <c r="E26" s="5">
        <f t="shared" si="22"/>
        <v>7.2332001515692967E-2</v>
      </c>
      <c r="F26" s="5">
        <f t="shared" ref="F26:G26" si="23">LOG10(F13)-$A26</f>
        <v>6.515341688856946E-2</v>
      </c>
      <c r="G26" s="5">
        <f t="shared" si="23"/>
        <v>7.2332001515692967E-2</v>
      </c>
      <c r="H26" s="5"/>
      <c r="I26" s="5"/>
      <c r="J26" s="5"/>
      <c r="K26" s="5"/>
      <c r="L26" s="5"/>
      <c r="M26" s="5"/>
      <c r="N26" s="3"/>
      <c r="O26" s="3"/>
      <c r="P26" s="3"/>
      <c r="Q26" s="3"/>
    </row>
    <row r="27" spans="1:17">
      <c r="A27" s="11">
        <v>1.5308177225751811</v>
      </c>
      <c r="B27" s="1">
        <v>7</v>
      </c>
      <c r="C27" s="5">
        <f t="shared" si="3"/>
        <v>2.548477819210615E-2</v>
      </c>
      <c r="D27" s="5">
        <f t="shared" ref="D27:E27" si="24">LOG10(D14)-$A27</f>
        <v>4.8965874041628998E-2</v>
      </c>
      <c r="E27" s="5">
        <f t="shared" si="24"/>
        <v>9.243156782271944E-2</v>
      </c>
      <c r="F27" s="5">
        <f t="shared" ref="F27:G27" si="25">LOG10(F14)-$A27</f>
        <v>0.11263495391100631</v>
      </c>
      <c r="G27" s="5">
        <f t="shared" si="25"/>
        <v>8.7230374136911593E-2</v>
      </c>
      <c r="H27" s="5"/>
      <c r="I27" s="5"/>
      <c r="J27" s="5"/>
      <c r="K27" s="5"/>
      <c r="L27" s="5"/>
      <c r="M27" s="5"/>
      <c r="N27" s="3"/>
      <c r="O27" s="3"/>
      <c r="P27" s="3"/>
      <c r="Q27" s="3"/>
    </row>
    <row r="28" spans="1:17">
      <c r="A28" s="11">
        <v>1.0924544364730981</v>
      </c>
      <c r="B28" s="1">
        <v>8</v>
      </c>
      <c r="C28" s="5">
        <f t="shared" si="3"/>
        <v>0.11166554618282665</v>
      </c>
      <c r="D28" s="5">
        <f t="shared" ref="D28:E28" si="26">LOG10(D15)-$A28</f>
        <v>0.11166554618282665</v>
      </c>
      <c r="E28" s="5">
        <f t="shared" si="26"/>
        <v>5.367359920513981E-2</v>
      </c>
      <c r="F28" s="5">
        <f t="shared" ref="F28:G28" si="27">LOG10(F15)-$A28</f>
        <v>5.367359920513981E-2</v>
      </c>
      <c r="G28" s="5">
        <f t="shared" si="27"/>
        <v>8.3636822582583203E-2</v>
      </c>
      <c r="H28" s="5"/>
      <c r="I28" s="5"/>
      <c r="J28" s="5"/>
      <c r="K28" s="5"/>
      <c r="L28" s="5"/>
      <c r="M28" s="5"/>
      <c r="N28" s="3"/>
      <c r="O28" s="3"/>
      <c r="P28" s="3"/>
      <c r="Q28" s="3"/>
    </row>
  </sheetData>
  <phoneticPr fontId="2"/>
  <pageMargins left="0.75" right="0.75" top="1" bottom="1" header="0.4921259845" footer="0.492125984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2000-02-02T14:31:34Z</dcterms:created>
  <dcterms:modified xsi:type="dcterms:W3CDTF">2014-06-16T08:28:00Z</dcterms:modified>
</cp:coreProperties>
</file>